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13" i="1"/>
  <c r="M12"/>
  <c r="M8"/>
  <c r="M9"/>
  <c r="M10"/>
  <c r="M11"/>
  <c r="M7"/>
</calcChain>
</file>

<file path=xl/sharedStrings.xml><?xml version="1.0" encoding="utf-8"?>
<sst xmlns="http://schemas.openxmlformats.org/spreadsheetml/2006/main" count="66" uniqueCount="63">
  <si>
    <t>СПЕЦИФИКАЦИЯ</t>
  </si>
  <si>
    <t>ЛОТ</t>
  </si>
  <si>
    <t>Поставка арматуры для подвеса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</si>
  <si>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</si>
  <si>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</si>
  <si>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</si>
  <si>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</si>
  <si>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</si>
  <si>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</si>
  <si>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</si>
  <si>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</si>
  <si>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</si>
  <si>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</si>
  <si>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</si>
  <si>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</si>
  <si>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</si>
  <si>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</si>
  <si>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</si>
  <si>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39235</t>
  </si>
  <si>
    <t>ЖЕЛОБ ЗАЩИТЫ</t>
  </si>
  <si>
    <t>Предназначен  для защиты кабелей , прокладываемых по наружным стенам зданий , корпус защитного желоба производится из оцинкованного листа,не подвержен коррозии и стоек к влиянию агрессивных химических сред. длина желоба 720 мм , ширина 52мм ,</t>
  </si>
  <si>
    <t>м</t>
  </si>
  <si>
    <t xml:space="preserve">  кол-во: 60; г. Белорецк, ул.Ленина, д.41; Кузнецов Д.Н. 89051808865;  кол-во: 595; г.Бирск, ул. Бурновская, д.10; Выдрин Ю.А. 89173483781;  кол-во: 498.9; г. Мелеуз, ул. Воровского, д.2; Киреева В.Р. 89371692391;  кол-во: 284; г. Сибай, ул. Индустриальнное шоссе, д.2; Устьянцева Л.А. 89279417186;  кол-во: 340; г. Стерлитамак, ул. Коммунистическая, д.30; Секварова С.В. 89656487022;  кол-во: 858; г. Туймазы, ул. Гафурова, д.60; Николаичев А.П. 89018173670;  кол-во: 3198; г. Уфа, ул. Каспийская, д.14; Мухаетшина З.Р. 89018173671</t>
  </si>
  <si>
    <t>39210</t>
  </si>
  <si>
    <t>КОМПЛЕКТ АРМАТУРЫ ДЛЯ СИП</t>
  </si>
  <si>
    <t>Зажим анкерный марки ЗАБ 16-25,  комплект промежуточной подвески ES 54-14     .Гарантийный срок на товар    определяется в  соответствии с   гарантииными   обязательствами производителя,, но не менее 12 месяцев.</t>
  </si>
  <si>
    <t>компл</t>
  </si>
  <si>
    <t xml:space="preserve">  кол-во: 32; г. Уфа, ул. Каспийская, д.14; Мухаметшина З.Р. 89018173671</t>
  </si>
  <si>
    <t>36950</t>
  </si>
  <si>
    <t>КОНСОЛЬ ДЛЯ КРЕПЛЕНИЯ КАБЕЛЯ НА ОПОРЕ</t>
  </si>
  <si>
    <t>Штампованная стальная столбовая консоль для крепления вынесенного троса кабеля. Закрепляется на деревянных опорах двумя шурупами с шестигранной головкой.</t>
  </si>
  <si>
    <t>шт</t>
  </si>
  <si>
    <t xml:space="preserve">  кол-во: 299; г. Сибай, ул. Индустриальное шоссе, д.2; Устьянцева Л.А. 89279417186;  кол-во: 620; г. Стерлитамак, ул. Коммунистическая, д.30; Секварова С.В. 89656487022;  кол-во: 60; г. Уфа, ул. Каспийская, д.14; Мухаметшина З.Р. 89018173671</t>
  </si>
  <si>
    <t>22505</t>
  </si>
  <si>
    <t>КОНСОЛЬ СТОЛБОВАЯ</t>
  </si>
  <si>
    <t>Предназначена для крепления стальных тросов и проволок на деревянных опорах воздушных линий связи при  подвесе кабелей.
Штампованные стальные столбовые консоли.закрепляют на деревянных опорах с шестигранной головкой.Материал - сталь 5мм;  Габаритные размееры (длина*высота*ширина*) - 134*113*60 мм;         Размер шурупа - 12*100 мм;</t>
  </si>
  <si>
    <t xml:space="preserve">  кол-во: 989; г.Бирск, ул. Бурновская, д.10; Выдрин Ю.А. 89173483781;  кол-во: 146; г. Мелеуз, ул. Воровского, д.2; Киреева В.Р. 89371692391;  кол-во: 1031; с. Месягутово, ул. Коммунистическая, д.24; Фазылов В.С. 89063756161;  кол-во: 470; г. Туймазы, улл. Гафурова, д.60; Николаичев А.П. 89018173670</t>
  </si>
  <si>
    <t>39236</t>
  </si>
  <si>
    <t>НАКЛАДКИ К ЖЕЛОБАМ</t>
  </si>
  <si>
    <t>Предназначена для крепления желоба защитного, изготавливается из  оцинкованной стали   с двумя отверстиями , длина накладки 80мм ,крепление под дюбель</t>
  </si>
  <si>
    <t xml:space="preserve">  кол-во: 150; г. Белорецк, ул.Ленина, д.41; Кузнецов Д.Н. 89051808865;  кол-во: 1152; г.Бирск, ул. Бурновская, д.10; Выдрин Ю.А. 89173483781;  кол-во: 740; г. Мелеуз, ул. Воровского, д.2; Киреева В.Р. 89371692391;  кол-во: 728; г. Сибай, ул. Индустриальнное шоссе, д.2; Устьянцева Л.А. 89279417186;  кол-во: 50; г. Стерлитамак, ул. Коммунистическая, д.30; Секварова С.В. 89656487022;  кол-во: 2200; г. Туймазы, ул. Гафурова, д.60; Николаичев А.П. 89018173670;  кол-во: 2099; г. Уфа, ул. Каспийская, д.14; Мухаетшина З.Р. 89018173671</t>
  </si>
  <si>
    <t>В т.ч. НДС</t>
  </si>
  <si>
    <t>Объем может быть изменен на 30% без изменения стоимости единицы</t>
  </si>
  <si>
    <t/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</si>
  <si>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</si>
  <si>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Приложение 1.2</t>
  </si>
  <si>
    <t>Предельная сумма лота составляет:   446 514,95 руб. с НДС.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</si>
  <si>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</si>
  <si>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</si>
  <si>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</si>
  <si>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</si>
  <si>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</si>
  <si>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</si>
  <si>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</si>
  <si>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</si>
  <si>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</si>
  <si>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Гарантийные обязательства</t>
  </si>
  <si>
    <t>не менее 12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</si>
  <si>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</si>
  <si>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</si>
  <si>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</si>
  <si>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Мухин Е.А.  274-62-61</t>
  </si>
  <si>
    <t>2 квартал 2014 -май;  3 квартал 2014 - июнь, 4 квартал 2014- cсентябрь.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</si>
</sst>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" fontId="0" fillId="0" borderId="5" xfId="0" applyNumberFormat="1" applyBorder="1" applyAlignment="1">
      <alignment horizontal="right"/>
    </xf>
    <xf numFmtId="0" fontId="0" fillId="0" borderId="10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0" xfId="0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9"/>
  <sheetViews>
    <sheetView tabSelected="1" topLeftCell="A13" zoomScale="70" zoomScaleNormal="70" workbookViewId="0">
      <selection activeCell="A29" sqref="A29"/>
    </sheetView>
  </sheetViews>
  <sheetFormatPr defaultRowHeight="15"/>
  <cols>
    <col min="1" max="1" width="9.140625" style="36"/>
    <col min="3" max="3" width="32.28515625" customWidth="1"/>
    <col min="4" max="4" width="22.5703125" customWidth="1"/>
    <col min="5" max="5" width="35.140625" customWidth="1"/>
    <col min="7" max="7" width="9.140625" customWidth="1"/>
    <col min="12" max="12" width="13.85546875" customWidth="1"/>
    <col min="13" max="13" width="20" customWidth="1"/>
    <col min="14" max="14" width="47.28515625" customWidth="1"/>
  </cols>
  <sheetData>
    <row r="1" spans="1:29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4" t="s">
        <v>45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48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36" t="s">
        <v>1</v>
      </c>
      <c r="B3" s="1" t="s">
        <v>2</v>
      </c>
      <c r="C3" s="18"/>
      <c r="D3" s="18"/>
      <c r="E3" s="17"/>
      <c r="F3" s="1"/>
      <c r="G3" s="1"/>
      <c r="H3" s="1"/>
      <c r="I3" s="1"/>
      <c r="J3" s="1"/>
      <c r="K3" s="1"/>
      <c r="L3" s="1"/>
      <c r="M3" s="1"/>
      <c r="N3" s="14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>
      <c r="A4" s="49" t="s">
        <v>3</v>
      </c>
      <c r="B4" s="51" t="s">
        <v>4</v>
      </c>
      <c r="C4" s="50" t="s">
        <v>5</v>
      </c>
      <c r="D4" s="51" t="s">
        <v>6</v>
      </c>
      <c r="E4" s="50" t="s">
        <v>7</v>
      </c>
      <c r="F4" s="50" t="s">
        <v>8</v>
      </c>
      <c r="G4" s="53" t="s">
        <v>9</v>
      </c>
      <c r="H4" s="54"/>
      <c r="I4" s="54"/>
      <c r="J4" s="55"/>
      <c r="K4" s="67" t="s">
        <v>10</v>
      </c>
      <c r="L4" s="65" t="s">
        <v>11</v>
      </c>
      <c r="M4" s="49" t="s">
        <v>12</v>
      </c>
      <c r="N4" s="50" t="s">
        <v>13</v>
      </c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>
      <c r="A5" s="49"/>
      <c r="B5" s="52"/>
      <c r="C5" s="50"/>
      <c r="D5" s="52"/>
      <c r="E5" s="50"/>
      <c r="F5" s="50"/>
      <c r="G5" s="6" t="s">
        <v>14</v>
      </c>
      <c r="H5" s="6" t="s">
        <v>15</v>
      </c>
      <c r="I5" s="6" t="s">
        <v>16</v>
      </c>
      <c r="J5" s="6" t="s">
        <v>17</v>
      </c>
      <c r="K5" s="68"/>
      <c r="L5" s="66"/>
      <c r="M5" s="49"/>
      <c r="N5" s="5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29">
      <c r="A6" s="37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s="28" customFormat="1" ht="180" customHeight="1">
      <c r="A7" s="35">
        <v>1</v>
      </c>
      <c r="B7" s="5" t="s">
        <v>18</v>
      </c>
      <c r="C7" s="2" t="s">
        <v>19</v>
      </c>
      <c r="D7" s="2"/>
      <c r="E7" s="2" t="s">
        <v>20</v>
      </c>
      <c r="F7" s="29" t="s">
        <v>21</v>
      </c>
      <c r="G7" s="23">
        <v>3692.9</v>
      </c>
      <c r="H7" s="23">
        <v>1224.5</v>
      </c>
      <c r="I7" s="23">
        <v>916.5</v>
      </c>
      <c r="J7" s="23">
        <v>5833.9</v>
      </c>
      <c r="K7" s="24">
        <v>15</v>
      </c>
      <c r="L7" s="24">
        <v>87508.5</v>
      </c>
      <c r="M7" s="24">
        <f>L7*1.18</f>
        <v>103260.03</v>
      </c>
      <c r="N7" s="2" t="s">
        <v>22</v>
      </c>
    </row>
    <row r="8" spans="1:29" s="28" customFormat="1" ht="105">
      <c r="A8" s="35">
        <v>2</v>
      </c>
      <c r="B8" s="5" t="s">
        <v>23</v>
      </c>
      <c r="C8" s="2" t="s">
        <v>24</v>
      </c>
      <c r="D8" s="2"/>
      <c r="E8" s="2" t="s">
        <v>25</v>
      </c>
      <c r="F8" s="29" t="s">
        <v>26</v>
      </c>
      <c r="G8" s="23">
        <v>32</v>
      </c>
      <c r="H8" s="23">
        <v>0</v>
      </c>
      <c r="I8" s="23">
        <v>0</v>
      </c>
      <c r="J8" s="23">
        <v>32</v>
      </c>
      <c r="K8" s="24">
        <v>170</v>
      </c>
      <c r="L8" s="24">
        <v>5440</v>
      </c>
      <c r="M8" s="24">
        <f t="shared" ref="M8:M11" si="0">L8*1.18</f>
        <v>6419.2</v>
      </c>
      <c r="N8" s="2" t="s">
        <v>27</v>
      </c>
    </row>
    <row r="9" spans="1:29" s="28" customFormat="1" ht="84.75" customHeight="1">
      <c r="A9" s="35">
        <v>3</v>
      </c>
      <c r="B9" s="5" t="s">
        <v>28</v>
      </c>
      <c r="C9" s="2" t="s">
        <v>29</v>
      </c>
      <c r="D9" s="2"/>
      <c r="E9" s="2" t="s">
        <v>30</v>
      </c>
      <c r="F9" s="29" t="s">
        <v>31</v>
      </c>
      <c r="G9" s="23">
        <v>636</v>
      </c>
      <c r="H9" s="23">
        <v>325</v>
      </c>
      <c r="I9" s="23">
        <v>18</v>
      </c>
      <c r="J9" s="23">
        <v>979</v>
      </c>
      <c r="K9" s="24">
        <v>60</v>
      </c>
      <c r="L9" s="24">
        <v>58740</v>
      </c>
      <c r="M9" s="24">
        <f t="shared" si="0"/>
        <v>69313.2</v>
      </c>
      <c r="N9" s="2" t="s">
        <v>32</v>
      </c>
    </row>
    <row r="10" spans="1:29" s="28" customFormat="1" ht="180">
      <c r="A10" s="35">
        <v>4</v>
      </c>
      <c r="B10" s="5" t="s">
        <v>33</v>
      </c>
      <c r="C10" s="2" t="s">
        <v>34</v>
      </c>
      <c r="D10" s="2"/>
      <c r="E10" s="2" t="s">
        <v>35</v>
      </c>
      <c r="F10" s="29" t="s">
        <v>31</v>
      </c>
      <c r="G10" s="23">
        <v>1373</v>
      </c>
      <c r="H10" s="23">
        <v>1263</v>
      </c>
      <c r="I10" s="23">
        <v>0</v>
      </c>
      <c r="J10" s="23">
        <v>2636</v>
      </c>
      <c r="K10" s="24">
        <v>59</v>
      </c>
      <c r="L10" s="24">
        <v>155524</v>
      </c>
      <c r="M10" s="24">
        <f t="shared" si="0"/>
        <v>183518.31999999998</v>
      </c>
      <c r="N10" s="2" t="s">
        <v>36</v>
      </c>
    </row>
    <row r="11" spans="1:29" s="28" customFormat="1" ht="180">
      <c r="A11" s="35">
        <v>5</v>
      </c>
      <c r="B11" s="5" t="s">
        <v>37</v>
      </c>
      <c r="C11" s="2" t="s">
        <v>38</v>
      </c>
      <c r="D11" s="2"/>
      <c r="E11" s="2" t="s">
        <v>39</v>
      </c>
      <c r="F11" s="29" t="s">
        <v>31</v>
      </c>
      <c r="G11" s="23">
        <v>4235</v>
      </c>
      <c r="H11" s="23">
        <v>1679</v>
      </c>
      <c r="I11" s="23">
        <v>1205</v>
      </c>
      <c r="J11" s="23">
        <v>7119</v>
      </c>
      <c r="K11" s="24">
        <v>10</v>
      </c>
      <c r="L11" s="24">
        <v>71190</v>
      </c>
      <c r="M11" s="24">
        <f t="shared" si="0"/>
        <v>84004.2</v>
      </c>
      <c r="N11" s="2" t="s">
        <v>40</v>
      </c>
    </row>
    <row r="12" spans="1:29">
      <c r="A12" s="38"/>
      <c r="B12" s="13"/>
      <c r="C12" s="12"/>
      <c r="D12" s="12"/>
      <c r="E12" s="12"/>
      <c r="F12" s="13"/>
      <c r="G12" s="13"/>
      <c r="H12" s="13"/>
      <c r="I12" s="13"/>
      <c r="J12" s="13"/>
      <c r="K12" s="15"/>
      <c r="L12" s="16">
        <v>378402.5</v>
      </c>
      <c r="M12" s="16">
        <f>SUM(M7:M11)</f>
        <v>446514.95</v>
      </c>
      <c r="N12" s="26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>
      <c r="A13" s="39"/>
      <c r="B13" s="11"/>
      <c r="C13" s="3"/>
      <c r="D13" s="3"/>
      <c r="E13" s="3"/>
      <c r="F13" s="11"/>
      <c r="G13" s="11"/>
      <c r="H13" s="11"/>
      <c r="I13" s="11"/>
      <c r="J13" s="11"/>
      <c r="K13" s="11"/>
      <c r="L13" s="11" t="s">
        <v>41</v>
      </c>
      <c r="M13" s="25">
        <f>M12-L12</f>
        <v>68112.450000000012</v>
      </c>
      <c r="N13" s="27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>
      <c r="A14" s="47" t="s">
        <v>46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>
      <c r="A15" s="47" t="s">
        <v>42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s="1" customFormat="1">
      <c r="A16" s="47" t="s">
        <v>42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</row>
    <row r="17" spans="1:29" s="1" customFormat="1">
      <c r="A17" s="46" t="s">
        <v>47</v>
      </c>
      <c r="B17" s="46"/>
      <c r="C17" s="46"/>
      <c r="D17" s="72" t="s">
        <v>62</v>
      </c>
      <c r="E17" s="73"/>
      <c r="F17" s="73"/>
      <c r="G17" s="73"/>
      <c r="H17" s="73"/>
      <c r="I17" s="73"/>
      <c r="J17" s="73"/>
      <c r="K17" s="73"/>
      <c r="L17" s="73"/>
      <c r="M17" s="73"/>
      <c r="N17" s="74"/>
    </row>
    <row r="18" spans="1:29" s="1" customFormat="1">
      <c r="A18" s="46" t="s">
        <v>48</v>
      </c>
      <c r="B18" s="46"/>
      <c r="C18" s="46"/>
      <c r="D18" s="69" t="s">
        <v>49</v>
      </c>
      <c r="E18" s="70"/>
      <c r="F18" s="70"/>
      <c r="G18" s="70"/>
      <c r="H18" s="70"/>
      <c r="I18" s="70"/>
      <c r="J18" s="70"/>
      <c r="K18" s="70"/>
      <c r="L18" s="70"/>
      <c r="M18" s="70"/>
      <c r="N18" s="71"/>
      <c r="O18" s="3"/>
      <c r="P18" s="3"/>
      <c r="Q18" s="3"/>
      <c r="R18" s="3"/>
      <c r="S18" s="3"/>
      <c r="T18" s="3"/>
    </row>
    <row r="19" spans="1:29" s="1" customFormat="1">
      <c r="A19" s="56" t="s">
        <v>50</v>
      </c>
      <c r="B19" s="57"/>
      <c r="C19" s="58"/>
      <c r="D19" s="30" t="s">
        <v>51</v>
      </c>
      <c r="E19" s="31"/>
      <c r="F19" s="31"/>
      <c r="G19" s="31"/>
      <c r="H19" s="31"/>
      <c r="I19" s="31"/>
      <c r="J19" s="31"/>
      <c r="K19" s="31"/>
      <c r="L19" s="31"/>
      <c r="M19" s="31"/>
      <c r="N19" s="32"/>
    </row>
    <row r="20" spans="1:29" s="1" customFormat="1">
      <c r="A20" s="59"/>
      <c r="B20" s="60"/>
      <c r="C20" s="61"/>
      <c r="D20" s="20" t="s">
        <v>52</v>
      </c>
      <c r="E20" s="21"/>
      <c r="F20" s="21"/>
      <c r="G20" s="21"/>
      <c r="H20" s="21"/>
      <c r="I20" s="21"/>
      <c r="J20" s="21"/>
      <c r="K20" s="21"/>
      <c r="L20" s="21"/>
      <c r="M20" s="21"/>
      <c r="N20" s="22"/>
    </row>
    <row r="21" spans="1:29" s="1" customFormat="1">
      <c r="A21" s="59"/>
      <c r="B21" s="60"/>
      <c r="C21" s="61"/>
      <c r="D21" s="20" t="s">
        <v>53</v>
      </c>
      <c r="E21" s="21"/>
      <c r="F21" s="21"/>
      <c r="G21" s="21"/>
      <c r="H21" s="21"/>
      <c r="I21" s="21"/>
      <c r="J21" s="21"/>
      <c r="K21" s="21"/>
      <c r="L21" s="21"/>
      <c r="M21" s="21"/>
      <c r="N21" s="22"/>
    </row>
    <row r="22" spans="1:29" s="1" customFormat="1">
      <c r="A22" s="59"/>
      <c r="B22" s="60"/>
      <c r="C22" s="61"/>
      <c r="D22" s="20" t="s">
        <v>54</v>
      </c>
      <c r="E22" s="21"/>
      <c r="F22" s="21"/>
      <c r="G22" s="21"/>
      <c r="H22" s="21"/>
      <c r="I22" s="21"/>
      <c r="J22" s="21"/>
      <c r="K22" s="21"/>
      <c r="L22" s="21"/>
      <c r="M22" s="21"/>
      <c r="N22" s="22"/>
    </row>
    <row r="23" spans="1:29" s="1" customFormat="1">
      <c r="A23" s="62"/>
      <c r="B23" s="63"/>
      <c r="C23" s="64"/>
      <c r="D23" s="20" t="s">
        <v>55</v>
      </c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1:29" s="1" customFormat="1">
      <c r="A24" s="40" t="s">
        <v>56</v>
      </c>
      <c r="B24" s="41"/>
      <c r="C24" s="42"/>
      <c r="D24" s="43" t="s">
        <v>57</v>
      </c>
      <c r="E24" s="44"/>
      <c r="F24" s="44"/>
      <c r="G24" s="44"/>
      <c r="H24" s="44"/>
      <c r="I24" s="44"/>
      <c r="J24" s="44"/>
      <c r="K24" s="44"/>
      <c r="L24" s="44"/>
      <c r="M24" s="44"/>
      <c r="N24" s="45"/>
    </row>
    <row r="25" spans="1:29" s="1" customFormat="1">
      <c r="A25" s="46" t="s">
        <v>58</v>
      </c>
      <c r="B25" s="46"/>
      <c r="C25" s="46"/>
      <c r="D25" s="47" t="s">
        <v>59</v>
      </c>
      <c r="E25" s="47"/>
      <c r="F25" s="47"/>
      <c r="G25" s="47"/>
      <c r="H25" s="47"/>
      <c r="I25" s="47"/>
      <c r="J25" s="47"/>
      <c r="K25" s="47"/>
      <c r="L25" s="47"/>
      <c r="M25" s="47"/>
      <c r="N25" s="47"/>
    </row>
    <row r="26" spans="1:29" s="1" customFormat="1">
      <c r="A26" s="46" t="s">
        <v>60</v>
      </c>
      <c r="B26" s="46"/>
      <c r="C26" s="46"/>
      <c r="D26" s="47" t="s">
        <v>61</v>
      </c>
      <c r="E26" s="47"/>
      <c r="F26" s="47"/>
      <c r="G26" s="47"/>
      <c r="H26" s="47"/>
      <c r="I26" s="47"/>
      <c r="J26" s="47"/>
      <c r="K26" s="47"/>
      <c r="L26" s="47"/>
      <c r="M26" s="47"/>
      <c r="N26" s="47"/>
    </row>
    <row r="27" spans="1:29" s="1" customFormat="1">
      <c r="A27" s="39"/>
      <c r="B27" s="19"/>
      <c r="C27" s="19"/>
      <c r="D27" s="33"/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28" spans="1:29" s="1" customFormat="1">
      <c r="A28" s="75" t="s">
        <v>44</v>
      </c>
    </row>
    <row r="29" spans="1:29">
      <c r="B29" s="1"/>
      <c r="C29" s="4" t="s">
        <v>43</v>
      </c>
      <c r="D29" s="4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</sheetData>
  <mergeCells count="26">
    <mergeCell ref="A16:N16"/>
    <mergeCell ref="A19:C23"/>
    <mergeCell ref="L4:L5"/>
    <mergeCell ref="K4:K5"/>
    <mergeCell ref="A18:C18"/>
    <mergeCell ref="D18:N18"/>
    <mergeCell ref="A15:N15"/>
    <mergeCell ref="A17:C17"/>
    <mergeCell ref="D17:N17"/>
    <mergeCell ref="A14:N14"/>
    <mergeCell ref="A2:N2"/>
    <mergeCell ref="A4:A5"/>
    <mergeCell ref="C4:C5"/>
    <mergeCell ref="M4:M5"/>
    <mergeCell ref="N4:N5"/>
    <mergeCell ref="E4:E5"/>
    <mergeCell ref="F4:F5"/>
    <mergeCell ref="B4:B5"/>
    <mergeCell ref="D4:D5"/>
    <mergeCell ref="G4:J4"/>
    <mergeCell ref="A24:C24"/>
    <mergeCell ref="D24:N24"/>
    <mergeCell ref="A25:C25"/>
    <mergeCell ref="D25:N25"/>
    <mergeCell ref="A26:C26"/>
    <mergeCell ref="D26:N26"/>
  </mergeCells>
  <pageMargins left="0.7" right="0.7" top="0.75" bottom="0.75" header="0.3" footer="0.3"/>
  <pageSetup paperSize="9" scale="4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2014-04-25T04:11:03Z</cp:lastPrinted>
  <dcterms:created xsi:type="dcterms:W3CDTF">2014-04-21T11:32:27Z</dcterms:created>
  <dcterms:modified xsi:type="dcterms:W3CDTF">2014-04-30T03:09:39Z</dcterms:modified>
</cp:coreProperties>
</file>